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p1a\Dropbox\National Folder\2025 Files\2025 Council Forms\"/>
    </mc:Choice>
  </mc:AlternateContent>
  <xr:revisionPtr revIDLastSave="0" documentId="13_ncr:1_{2685C0C6-7B8F-4AA4-92DB-5130A62AA34B}" xr6:coauthVersionLast="47" xr6:coauthVersionMax="47" xr10:uidLastSave="{00000000-0000-0000-0000-000000000000}"/>
  <bookViews>
    <workbookView xWindow="-120" yWindow="-120" windowWidth="29040" windowHeight="15840" xr2:uid="{2E91E979-1397-4D6E-AABE-42D806EB3D14}"/>
  </bookViews>
  <sheets>
    <sheet name="Camp SD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83" i="1"/>
  <c r="F92" i="1" s="1"/>
  <c r="F69" i="1"/>
  <c r="F84" i="1"/>
  <c r="F93" i="1" s="1"/>
  <c r="I69" i="1"/>
  <c r="I84" i="1"/>
  <c r="I93" i="1" s="1"/>
  <c r="I98" i="1" s="1"/>
  <c r="I99" i="1" s="1"/>
  <c r="H84" i="1"/>
  <c r="H93" i="1" s="1"/>
  <c r="H98" i="1" s="1"/>
  <c r="H99" i="1" s="1"/>
  <c r="G84" i="1"/>
  <c r="G93" i="1" s="1"/>
  <c r="I83" i="1"/>
  <c r="I92" i="1" s="1"/>
  <c r="H83" i="1"/>
  <c r="H92" i="1" s="1"/>
  <c r="G83" i="1"/>
  <c r="G92" i="1" s="1"/>
  <c r="I70" i="1"/>
  <c r="H70" i="1"/>
  <c r="G70" i="1"/>
  <c r="H69" i="1"/>
  <c r="G69" i="1"/>
  <c r="I95" i="1" l="1"/>
  <c r="H95" i="1"/>
  <c r="H94" i="1"/>
  <c r="H97" i="1" s="1"/>
  <c r="G95" i="1"/>
  <c r="F95" i="1"/>
  <c r="F94" i="1"/>
  <c r="F97" i="1" s="1"/>
  <c r="G94" i="1"/>
  <c r="G97" i="1" s="1"/>
  <c r="I94" i="1"/>
  <c r="I97" i="1" s="1"/>
  <c r="F98" i="1"/>
  <c r="F99" i="1" s="1"/>
  <c r="G98" i="1"/>
  <c r="G99" i="1" s="1"/>
</calcChain>
</file>

<file path=xl/sharedStrings.xml><?xml version="1.0" encoding="utf-8"?>
<sst xmlns="http://schemas.openxmlformats.org/spreadsheetml/2006/main" count="138" uniqueCount="103">
  <si>
    <r>
      <t xml:space="preserve">Camp </t>
    </r>
    <r>
      <rPr>
        <b/>
        <i/>
        <sz val="14"/>
        <color theme="1"/>
        <rFont val="Arial"/>
        <family val="2"/>
      </rPr>
      <t xml:space="preserve">/ </t>
    </r>
    <r>
      <rPr>
        <b/>
        <sz val="14"/>
        <color theme="1"/>
        <rFont val="Arial"/>
        <family val="2"/>
      </rPr>
      <t>Property Sustainability Data Sheet</t>
    </r>
  </si>
  <si>
    <t>Instructions for Completing This Form:</t>
  </si>
  <si>
    <t>A Camp/Property Sustainability Data Sheet is required for each camp property, regardless of whether it hosts a long-term camp.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</si>
  <si>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Complete the aggregate expenses and revenue section for all LTC’s at this property.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</si>
  <si>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Complete the Other (non-LTC) section for this property (including day and short-term camps).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</si>
  <si>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Complete the overall aggregate return for the combined LTC’s and the camp property.</t>
    </r>
  </si>
  <si>
    <t xml:space="preserve">The information should be obtained from your council camping and financial data.  </t>
  </si>
  <si>
    <r>
      <t>Note:</t>
    </r>
    <r>
      <rPr>
        <sz val="12"/>
        <color theme="1"/>
        <rFont val="Arial"/>
        <family val="2"/>
      </rPr>
      <t xml:space="preserve"> A Camp/Property Sustainability Data Sheet should also be filled out for any long-term camp that you operate that is </t>
    </r>
  </si>
  <si>
    <t xml:space="preserve">Gather the requested information: </t>
  </si>
  <si>
    <t>Long-Term Camp Sustainability Data Sheet</t>
  </si>
  <si>
    <t>LTC 1</t>
  </si>
  <si>
    <t>Question</t>
  </si>
  <si>
    <t>Instructions</t>
  </si>
  <si>
    <t>How many weeks does this long term property operate on this property</t>
  </si>
  <si>
    <t xml:space="preserve">Gather from camping data.  </t>
  </si>
  <si>
    <t>What is the camp fee charged for this long-term camp at this property?</t>
  </si>
  <si>
    <t>Primary long-term camp fee for youth participants.</t>
  </si>
  <si>
    <t>How many participants attended/capacity in this long-term camp (attended/capacity)</t>
  </si>
  <si>
    <t>/</t>
  </si>
  <si>
    <t>Information from camp attendance.</t>
  </si>
  <si>
    <t>Long Term Camp Attendence/Fees</t>
  </si>
  <si>
    <t>LTC 2</t>
  </si>
  <si>
    <t>LTC 3</t>
  </si>
  <si>
    <t>Fill out the section below aggregating expenses and revenues from all long-term camps at this property.</t>
  </si>
  <si>
    <t>Long Term Camp Data - Expenses and Revenues</t>
  </si>
  <si>
    <t>What were the actual revenues from all long-term camp(s) at this property?</t>
  </si>
  <si>
    <t>What were the actual expenses from all long-term camp(s) at this property?</t>
  </si>
  <si>
    <t>Net gain/loss</t>
  </si>
  <si>
    <t>Aggregate return: in %</t>
  </si>
  <si>
    <t>These are gross revenues from all long-term camp(s) at this camp property.  Council financials.</t>
  </si>
  <si>
    <t>These are gross expenses from all long-term camp(s) at this camp property.  Council financials.</t>
  </si>
  <si>
    <t>Subtract row 5 from row 4.</t>
  </si>
  <si>
    <t>Divide row 4 by row 5, subtract 1 and multiply by 100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</si>
  <si>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Complete a section of page 2 for each long-Term Camp (LTC) at this property. Use additional sheets if necessary. </t>
    </r>
  </si>
  <si>
    <t>_______________________________________________________________________________________________________________________________</t>
  </si>
  <si>
    <t>Council Name:</t>
  </si>
  <si>
    <t xml:space="preserve">Council Headquarters city/state: </t>
  </si>
  <si>
    <t>______________________________________________________</t>
  </si>
  <si>
    <t>Camp/Property  Name:</t>
  </si>
  <si>
    <t>______________________________________________________________</t>
  </si>
  <si>
    <t xml:space="preserve">Council contact name:                  </t>
  </si>
  <si>
    <t>__________________________________________________________________________________</t>
  </si>
  <si>
    <t xml:space="preserve">Contact Email:                 </t>
  </si>
  <si>
    <t>_______________________________________________________</t>
  </si>
  <si>
    <t xml:space="preserve">Phone:      </t>
  </si>
  <si>
    <t>_________________________________________________</t>
  </si>
  <si>
    <r>
      <t>Camp Type  _____</t>
    </r>
    <r>
      <rPr>
        <b/>
        <sz val="11"/>
        <color theme="1"/>
        <rFont val="Calibri"/>
        <family val="2"/>
        <scheme val="minor"/>
      </rPr>
      <t>Scouts BSA</t>
    </r>
    <r>
      <rPr>
        <sz val="11"/>
        <color theme="1"/>
        <rFont val="Calibri"/>
        <family val="2"/>
        <scheme val="minor"/>
      </rPr>
      <t>_______________</t>
    </r>
  </si>
  <si>
    <r>
      <rPr>
        <sz val="11"/>
        <color theme="1"/>
        <rFont val="Arial"/>
        <family val="2"/>
      </rPr>
      <t>LTC Camp Name</t>
    </r>
    <r>
      <rPr>
        <sz val="8"/>
        <color theme="1"/>
        <rFont val="Arial"/>
        <family val="2"/>
      </rPr>
      <t xml:space="preserve">       </t>
    </r>
    <r>
      <rPr>
        <sz val="11"/>
        <color theme="1"/>
        <rFont val="Arial"/>
        <family val="2"/>
      </rPr>
      <t xml:space="preserve"> </t>
    </r>
  </si>
  <si>
    <t>____________________________________________</t>
  </si>
  <si>
    <t>Other (Non-LTC) Camp Sustainability Data Sheet</t>
  </si>
  <si>
    <t>One sheet for the Camp Property</t>
  </si>
  <si>
    <t xml:space="preserve">Non Long Term Camp Data </t>
  </si>
  <si>
    <t>What were the actual revenues from day camps and short-term camps at this facility?</t>
  </si>
  <si>
    <t>Balance of camping/activity revenues assigned to camp property</t>
  </si>
  <si>
    <t>What were the actual expenses from day camps and short-term camps at this facility?</t>
  </si>
  <si>
    <t>Balance of camping/activity expenses assigned to camp property</t>
  </si>
  <si>
    <t>What other revenues were generated at this camp property?</t>
  </si>
  <si>
    <t>Typically, non-Scout camping revenues (rentals, oil and gas, timber, etc.).</t>
  </si>
  <si>
    <t>What other expenses were generated at this camp property?</t>
  </si>
  <si>
    <t>All other year-round expenses.</t>
  </si>
  <si>
    <t>Total Other revenues:</t>
  </si>
  <si>
    <t>Add rows 8 and 10.</t>
  </si>
  <si>
    <t>Total Other expenses:</t>
  </si>
  <si>
    <t>Add rows 9, 11 and 12.</t>
  </si>
  <si>
    <t>____________________________________________________________________________________________________________________________________________________</t>
  </si>
  <si>
    <t>Overall Camp/Property Sustainability Data Sheet</t>
  </si>
  <si>
    <t>the Council Sustainability Commitments Form.</t>
  </si>
  <si>
    <t>Overall Sustainability</t>
  </si>
  <si>
    <t>Total Revenues</t>
  </si>
  <si>
    <t xml:space="preserve">Add line 4 and line 13 </t>
  </si>
  <si>
    <t>Total Expenses</t>
  </si>
  <si>
    <t xml:space="preserve">Add line 5  and line 14 </t>
  </si>
  <si>
    <t>Total Net gain/loss</t>
  </si>
  <si>
    <t>Subtract row 16 from row 15</t>
  </si>
  <si>
    <t>Total Aggregate Return in %</t>
  </si>
  <si>
    <t>Divide row 15 by row 16, subtract 1 and multiply by 100</t>
  </si>
  <si>
    <t>What is depreciated value of camp facilities, program equipment, assets (other than land) at the camp property (or camp)?</t>
  </si>
  <si>
    <t>From council finances, fund 2.</t>
  </si>
  <si>
    <t>Return on depreciated investment in percent</t>
  </si>
  <si>
    <t>Divide row 17 by row 19 and multiply by 100</t>
  </si>
  <si>
    <t>Calculated National minimum revenue expectation ($):</t>
  </si>
  <si>
    <t>Multiply row 16  by 1.05.</t>
  </si>
  <si>
    <t>Calculated National revenue goal ($):</t>
  </si>
  <si>
    <t>(Row 19 multiplied by 0.05) + row 21</t>
  </si>
  <si>
    <t>430-090</t>
  </si>
  <si>
    <r>
      <t xml:space="preserve"> Camp Type  __________</t>
    </r>
    <r>
      <rPr>
        <b/>
        <sz val="11"/>
        <color theme="1"/>
        <rFont val="Calibri"/>
        <family val="2"/>
        <scheme val="minor"/>
      </rPr>
      <t>Cub</t>
    </r>
    <r>
      <rPr>
        <sz val="11"/>
        <color theme="1"/>
        <rFont val="Calibri"/>
        <family val="2"/>
        <scheme val="minor"/>
      </rPr>
      <t>___________________</t>
    </r>
  </si>
  <si>
    <r>
      <rPr>
        <sz val="11"/>
        <color theme="1"/>
        <rFont val="Arial"/>
        <family val="2"/>
      </rPr>
      <t>LTC Camp Name</t>
    </r>
    <r>
      <rPr>
        <sz val="8"/>
        <color theme="1"/>
        <rFont val="Arial"/>
        <family val="2"/>
      </rPr>
      <t xml:space="preserve">        </t>
    </r>
  </si>
  <si>
    <t>______________________________________________</t>
  </si>
  <si>
    <t>NCAP@scouting.org.</t>
  </si>
  <si>
    <t xml:space="preserve">Submit to your assigned National Reviewer and via email to </t>
  </si>
  <si>
    <r>
      <rPr>
        <b/>
        <sz val="12"/>
        <color theme="1"/>
        <rFont val="Arial"/>
        <family val="2"/>
      </rPr>
      <t>not</t>
    </r>
    <r>
      <rPr>
        <sz val="12"/>
        <color theme="1"/>
        <rFont val="Arial"/>
        <family val="2"/>
      </rPr>
      <t xml:space="preserve"> on council camp property.  The financial information from this camp will be needed for completing this form and for</t>
    </r>
  </si>
  <si>
    <t>Fill out a section below for each long-term camp at this property. Include additional sheets as necessary.</t>
  </si>
  <si>
    <t>Please explain the basis for allocation of line 12 expenses to this camp (user days, revenues, other method)?</t>
  </si>
  <si>
    <t xml:space="preserve">      Council Number:                </t>
  </si>
  <si>
    <t>________</t>
  </si>
  <si>
    <t xml:space="preserve">How many weeks does this long term property operate on this property </t>
  </si>
  <si>
    <t xml:space="preserve">Camp Type  </t>
  </si>
  <si>
    <t>___Other (Venturing/Winter)___</t>
  </si>
  <si>
    <r>
      <t xml:space="preserve">Enter the allocated amount from line 10a on the </t>
    </r>
    <r>
      <rPr>
        <b/>
        <sz val="9"/>
        <color theme="1"/>
        <rFont val="Calibri"/>
        <family val="2"/>
        <scheme val="minor"/>
      </rPr>
      <t>Council Sustainability Data Sheet</t>
    </r>
    <r>
      <rPr>
        <sz val="9"/>
        <color theme="1"/>
        <rFont val="Calibri"/>
        <family val="2"/>
        <scheme val="minor"/>
      </rPr>
      <t xml:space="preserve"> (if multiple camps) for this camp/camp property.  Explain allocation basis below if multiple camps.</t>
    </r>
  </si>
  <si>
    <t>2025 Printing</t>
  </si>
  <si>
    <t xml:space="preserve">Information from camp attendance. </t>
  </si>
  <si>
    <t>D</t>
  </si>
  <si>
    <t>What is the council’s allocated insurance, overhead, debt service, professional and support personnel expense allocated to this camp property?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</si>
</sst>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4" fillId="0" borderId="0" xfId="0" applyFont="1"/>
    <xf numFmtId="0" fontId="4" fillId="0" borderId="0" xfId="0" applyFont="1" applyAlignment="1">
      <alignment horizontal="left" vertical="center" indent="10"/>
    </xf>
    <xf numFmtId="0" fontId="7" fillId="0" borderId="0" xfId="1" applyAlignment="1">
      <alignment vertical="center"/>
    </xf>
    <xf numFmtId="0" fontId="5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9" fontId="0" fillId="0" borderId="1" xfId="2" applyFont="1" applyBorder="1" applyProtection="1"/>
    <xf numFmtId="0" fontId="0" fillId="0" borderId="0" xfId="0" applyProtection="1">
      <protection locked="0"/>
    </xf>
    <xf numFmtId="164" fontId="0" fillId="0" borderId="1" xfId="3" applyNumberFormat="1" applyFont="1" applyBorder="1" applyProtection="1"/>
    <xf numFmtId="165" fontId="0" fillId="0" borderId="1" xfId="2" applyNumberFormat="1" applyFont="1" applyBorder="1" applyProtection="1"/>
    <xf numFmtId="164" fontId="0" fillId="0" borderId="1" xfId="3" applyNumberFormat="1" applyFont="1" applyBorder="1"/>
    <xf numFmtId="0" fontId="14" fillId="0" borderId="0" xfId="0" applyFont="1"/>
    <xf numFmtId="164" fontId="0" fillId="0" borderId="1" xfId="3" applyNumberFormat="1" applyFont="1" applyBorder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0" fillId="4" borderId="0" xfId="0" applyFill="1"/>
    <xf numFmtId="0" fontId="10" fillId="4" borderId="1" xfId="0" applyFont="1" applyFill="1" applyBorder="1" applyAlignment="1">
      <alignment horizontal="left" wrapText="1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AP@scouting.org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10DB-D664-43EF-B2C6-B7518B52E164}">
  <dimension ref="A1:T118"/>
  <sheetViews>
    <sheetView tabSelected="1" topLeftCell="A76" zoomScaleNormal="100" workbookViewId="0">
      <selection activeCell="J79" sqref="J79:N79"/>
    </sheetView>
  </sheetViews>
  <sheetFormatPr defaultRowHeight="15" x14ac:dyDescent="0.25"/>
  <cols>
    <col min="5" max="5" width="6.7109375" customWidth="1"/>
    <col min="6" max="6" width="11.85546875" customWidth="1"/>
    <col min="7" max="7" width="12.140625" customWidth="1"/>
    <col min="8" max="8" width="11.7109375" customWidth="1"/>
    <col min="9" max="9" width="11.85546875" customWidth="1"/>
    <col min="13" max="13" width="9.140625" customWidth="1"/>
    <col min="14" max="14" width="0.140625" customWidth="1"/>
  </cols>
  <sheetData>
    <row r="1" spans="1:14" ht="18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1"/>
    </row>
    <row r="4" spans="1:14" x14ac:dyDescent="0.25">
      <c r="A4" s="2" t="s">
        <v>35</v>
      </c>
      <c r="B4" s="2"/>
      <c r="C4" s="56"/>
      <c r="D4" s="56"/>
      <c r="E4" s="56"/>
      <c r="F4" s="56"/>
      <c r="H4" t="s">
        <v>93</v>
      </c>
      <c r="J4" s="23" t="s">
        <v>94</v>
      </c>
    </row>
    <row r="5" spans="1:14" x14ac:dyDescent="0.25">
      <c r="A5" s="2" t="s">
        <v>36</v>
      </c>
      <c r="E5" s="45" t="s">
        <v>37</v>
      </c>
      <c r="F5" s="45"/>
      <c r="G5" s="45"/>
      <c r="H5" s="45"/>
      <c r="I5" s="45"/>
      <c r="J5" s="45"/>
    </row>
    <row r="6" spans="1:14" x14ac:dyDescent="0.25">
      <c r="A6" s="2"/>
    </row>
    <row r="7" spans="1:14" x14ac:dyDescent="0.25">
      <c r="A7" s="2" t="s">
        <v>38</v>
      </c>
      <c r="D7" s="45" t="s">
        <v>39</v>
      </c>
      <c r="E7" s="45"/>
      <c r="F7" s="45"/>
      <c r="G7" s="45"/>
      <c r="H7" s="45"/>
      <c r="I7" s="45"/>
      <c r="J7" s="45"/>
    </row>
    <row r="8" spans="1:14" x14ac:dyDescent="0.25">
      <c r="A8" s="2"/>
    </row>
    <row r="9" spans="1:14" x14ac:dyDescent="0.25">
      <c r="A9" s="2" t="s">
        <v>40</v>
      </c>
      <c r="D9" s="45" t="s">
        <v>41</v>
      </c>
      <c r="E9" s="45"/>
      <c r="F9" s="45"/>
      <c r="G9" s="45"/>
      <c r="H9" s="45"/>
      <c r="I9" s="45"/>
      <c r="J9" s="45"/>
      <c r="K9" s="45"/>
      <c r="L9" s="45"/>
    </row>
    <row r="10" spans="1:14" x14ac:dyDescent="0.25">
      <c r="A10" s="2" t="s">
        <v>42</v>
      </c>
      <c r="D10" s="45" t="s">
        <v>43</v>
      </c>
      <c r="E10" s="45"/>
      <c r="F10" s="45"/>
      <c r="G10" s="45"/>
      <c r="H10" s="45"/>
      <c r="I10" s="45"/>
    </row>
    <row r="11" spans="1:14" x14ac:dyDescent="0.25">
      <c r="A11" s="2" t="s">
        <v>44</v>
      </c>
      <c r="B11" s="45" t="s">
        <v>45</v>
      </c>
      <c r="C11" s="45"/>
      <c r="D11" s="45"/>
    </row>
    <row r="12" spans="1:14" x14ac:dyDescent="0.25">
      <c r="A12" s="2"/>
    </row>
    <row r="13" spans="1:14" ht="15.75" x14ac:dyDescent="0.25">
      <c r="A13" s="3" t="s">
        <v>1</v>
      </c>
    </row>
    <row r="14" spans="1:14" ht="15.75" x14ac:dyDescent="0.25">
      <c r="A14" s="3"/>
    </row>
    <row r="15" spans="1:14" x14ac:dyDescent="0.25">
      <c r="A15" s="2" t="s">
        <v>2</v>
      </c>
    </row>
    <row r="16" spans="1:14" x14ac:dyDescent="0.25">
      <c r="A16" s="2"/>
    </row>
    <row r="17" spans="1:8" x14ac:dyDescent="0.25">
      <c r="A17" s="4" t="s">
        <v>8</v>
      </c>
    </row>
    <row r="18" spans="1:8" x14ac:dyDescent="0.25">
      <c r="A18" s="6" t="s">
        <v>33</v>
      </c>
    </row>
    <row r="19" spans="1:8" x14ac:dyDescent="0.25">
      <c r="A19" s="6" t="s">
        <v>3</v>
      </c>
    </row>
    <row r="20" spans="1:8" x14ac:dyDescent="0.25">
      <c r="A20" s="6" t="s">
        <v>4</v>
      </c>
    </row>
    <row r="21" spans="1:8" x14ac:dyDescent="0.25">
      <c r="A21" s="6" t="s">
        <v>5</v>
      </c>
    </row>
    <row r="22" spans="1:8" x14ac:dyDescent="0.25">
      <c r="A22" s="4" t="s">
        <v>6</v>
      </c>
    </row>
    <row r="23" spans="1:8" x14ac:dyDescent="0.25">
      <c r="A23" s="4"/>
    </row>
    <row r="24" spans="1:8" ht="15.75" x14ac:dyDescent="0.25">
      <c r="A24" s="54" t="s">
        <v>89</v>
      </c>
      <c r="B24" s="54"/>
      <c r="C24" s="54"/>
      <c r="D24" s="54"/>
      <c r="E24" s="54"/>
      <c r="F24" s="54"/>
      <c r="G24" s="54"/>
      <c r="H24" s="7" t="s">
        <v>88</v>
      </c>
    </row>
    <row r="25" spans="1:8" x14ac:dyDescent="0.25">
      <c r="A25" s="4"/>
    </row>
    <row r="26" spans="1:8" x14ac:dyDescent="0.25">
      <c r="A26" s="4"/>
    </row>
    <row r="27" spans="1:8" ht="15.75" x14ac:dyDescent="0.25">
      <c r="A27" s="8" t="s">
        <v>7</v>
      </c>
    </row>
    <row r="28" spans="1:8" ht="15.75" x14ac:dyDescent="0.25">
      <c r="A28" s="9"/>
      <c r="B28" s="5" t="s">
        <v>90</v>
      </c>
    </row>
    <row r="29" spans="1:8" ht="15.75" x14ac:dyDescent="0.25">
      <c r="B29" s="5" t="s">
        <v>66</v>
      </c>
      <c r="C29" s="5"/>
      <c r="D29" s="5"/>
      <c r="E29" s="5"/>
    </row>
    <row r="34" spans="1:14" x14ac:dyDescent="0.25">
      <c r="A34" s="36">
        <v>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ht="20.25" customHeight="1" x14ac:dyDescent="0.25">
      <c r="A35" s="31" t="s">
        <v>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4" ht="16.5" customHeight="1" x14ac:dyDescent="0.25">
      <c r="A36" s="55" t="s">
        <v>91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22"/>
    </row>
    <row r="37" spans="1:14" ht="15" customHeight="1" x14ac:dyDescent="0.3">
      <c r="A37" s="53" t="s">
        <v>10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5">
      <c r="A38" s="11" t="s">
        <v>47</v>
      </c>
      <c r="C38" s="44" t="s">
        <v>48</v>
      </c>
      <c r="D38" s="44"/>
      <c r="E38" s="44"/>
      <c r="F38" s="44"/>
      <c r="G38" s="44"/>
      <c r="H38" t="s">
        <v>46</v>
      </c>
    </row>
    <row r="39" spans="1:14" x14ac:dyDescent="0.25">
      <c r="A39" s="27" t="s">
        <v>11</v>
      </c>
      <c r="B39" s="28"/>
      <c r="C39" s="28"/>
      <c r="D39" s="28"/>
      <c r="E39" s="29"/>
      <c r="F39" s="10">
        <v>2021</v>
      </c>
      <c r="G39" s="10">
        <v>2022</v>
      </c>
      <c r="H39" s="10">
        <v>2023</v>
      </c>
      <c r="I39" s="10">
        <v>2024</v>
      </c>
      <c r="J39" s="30" t="s">
        <v>12</v>
      </c>
      <c r="K39" s="30"/>
      <c r="L39" s="30"/>
      <c r="M39" s="30"/>
      <c r="N39" s="30"/>
    </row>
    <row r="40" spans="1:14" x14ac:dyDescent="0.25">
      <c r="A40" s="33" t="s">
        <v>20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24" customHeight="1" x14ac:dyDescent="0.25">
      <c r="A41" s="12">
        <v>1</v>
      </c>
      <c r="B41" s="40" t="s">
        <v>13</v>
      </c>
      <c r="C41" s="40"/>
      <c r="D41" s="40"/>
      <c r="E41" s="40"/>
      <c r="F41" s="24"/>
      <c r="G41" s="24"/>
      <c r="H41" s="24"/>
      <c r="I41" s="24"/>
      <c r="J41" s="49" t="s">
        <v>14</v>
      </c>
      <c r="K41" s="50"/>
      <c r="L41" s="50"/>
      <c r="M41" s="50"/>
      <c r="N41" s="51"/>
    </row>
    <row r="42" spans="1:14" ht="24" customHeight="1" x14ac:dyDescent="0.25">
      <c r="A42" s="12">
        <v>2</v>
      </c>
      <c r="B42" s="40" t="s">
        <v>15</v>
      </c>
      <c r="C42" s="40"/>
      <c r="D42" s="40"/>
      <c r="E42" s="40"/>
      <c r="F42" s="24"/>
      <c r="G42" s="24"/>
      <c r="H42" s="24"/>
      <c r="I42" s="24"/>
      <c r="J42" s="40" t="s">
        <v>16</v>
      </c>
      <c r="K42" s="40"/>
      <c r="L42" s="40"/>
      <c r="M42" s="40"/>
      <c r="N42" s="40"/>
    </row>
    <row r="43" spans="1:14" ht="25.5" customHeight="1" x14ac:dyDescent="0.25">
      <c r="A43" s="12">
        <v>3</v>
      </c>
      <c r="B43" s="40" t="s">
        <v>17</v>
      </c>
      <c r="C43" s="40"/>
      <c r="D43" s="40"/>
      <c r="E43" s="40"/>
      <c r="F43" s="24" t="s">
        <v>18</v>
      </c>
      <c r="G43" s="24" t="s">
        <v>18</v>
      </c>
      <c r="H43" s="24" t="s">
        <v>18</v>
      </c>
      <c r="I43" s="24" t="s">
        <v>18</v>
      </c>
      <c r="J43" s="48" t="s">
        <v>100</v>
      </c>
      <c r="K43" s="48"/>
      <c r="L43" s="48"/>
      <c r="M43" s="48"/>
      <c r="N43" s="48"/>
    </row>
    <row r="44" spans="1:14" ht="9.75" customHeight="1" x14ac:dyDescent="0.25"/>
    <row r="45" spans="1:14" ht="18.75" x14ac:dyDescent="0.3">
      <c r="A45" s="53" t="s">
        <v>21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x14ac:dyDescent="0.25">
      <c r="A46" s="52" t="s">
        <v>86</v>
      </c>
      <c r="B46" s="52"/>
      <c r="C46" s="44" t="s">
        <v>87</v>
      </c>
      <c r="D46" s="44"/>
      <c r="E46" s="44"/>
      <c r="F46" s="44"/>
      <c r="G46" s="44"/>
      <c r="H46" t="s">
        <v>85</v>
      </c>
      <c r="J46" s="20"/>
    </row>
    <row r="47" spans="1:14" x14ac:dyDescent="0.25">
      <c r="A47" s="27" t="s">
        <v>11</v>
      </c>
      <c r="B47" s="28"/>
      <c r="C47" s="28"/>
      <c r="D47" s="28"/>
      <c r="E47" s="29"/>
      <c r="F47" s="10">
        <v>2021</v>
      </c>
      <c r="G47" s="10">
        <v>2022</v>
      </c>
      <c r="H47" s="10">
        <v>2023</v>
      </c>
      <c r="I47" s="10">
        <v>2024</v>
      </c>
      <c r="J47" s="30" t="s">
        <v>12</v>
      </c>
      <c r="K47" s="30"/>
      <c r="L47" s="30"/>
      <c r="M47" s="30"/>
      <c r="N47" s="30"/>
    </row>
    <row r="48" spans="1:14" x14ac:dyDescent="0.25">
      <c r="A48" s="33" t="s">
        <v>20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25.5" customHeight="1" x14ac:dyDescent="0.25">
      <c r="A49" s="12">
        <v>1</v>
      </c>
      <c r="B49" s="40" t="s">
        <v>13</v>
      </c>
      <c r="C49" s="40"/>
      <c r="D49" s="40"/>
      <c r="E49" s="40"/>
      <c r="F49" s="24"/>
      <c r="G49" s="24"/>
      <c r="H49" s="24"/>
      <c r="I49" s="24"/>
      <c r="J49" s="49" t="s">
        <v>14</v>
      </c>
      <c r="K49" s="50"/>
      <c r="L49" s="50"/>
      <c r="M49" s="50"/>
      <c r="N49" s="51"/>
    </row>
    <row r="50" spans="1:14" ht="24.75" customHeight="1" x14ac:dyDescent="0.25">
      <c r="A50" s="12">
        <v>2</v>
      </c>
      <c r="B50" s="40" t="s">
        <v>15</v>
      </c>
      <c r="C50" s="40"/>
      <c r="D50" s="40"/>
      <c r="E50" s="40"/>
      <c r="F50" s="24"/>
      <c r="G50" s="24"/>
      <c r="H50" s="24"/>
      <c r="I50" s="24"/>
      <c r="J50" s="40" t="s">
        <v>16</v>
      </c>
      <c r="K50" s="40"/>
      <c r="L50" s="40"/>
      <c r="M50" s="40"/>
      <c r="N50" s="40"/>
    </row>
    <row r="51" spans="1:14" ht="26.25" customHeight="1" x14ac:dyDescent="0.25">
      <c r="A51" s="12">
        <v>3</v>
      </c>
      <c r="B51" s="40" t="s">
        <v>17</v>
      </c>
      <c r="C51" s="40"/>
      <c r="D51" s="40"/>
      <c r="E51" s="40"/>
      <c r="F51" s="24" t="s">
        <v>18</v>
      </c>
      <c r="G51" s="24" t="s">
        <v>18</v>
      </c>
      <c r="H51" s="24" t="s">
        <v>18</v>
      </c>
      <c r="I51" s="24" t="s">
        <v>18</v>
      </c>
      <c r="J51" s="48" t="s">
        <v>19</v>
      </c>
      <c r="K51" s="48"/>
      <c r="L51" s="48"/>
      <c r="M51" s="48"/>
      <c r="N51" s="48"/>
    </row>
    <row r="52" spans="1:14" ht="10.5" customHeight="1" x14ac:dyDescent="0.25"/>
    <row r="53" spans="1:14" ht="18.75" x14ac:dyDescent="0.3">
      <c r="A53" s="53" t="s">
        <v>22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x14ac:dyDescent="0.25">
      <c r="A54" s="11" t="s">
        <v>47</v>
      </c>
      <c r="C54" s="44" t="s">
        <v>48</v>
      </c>
      <c r="D54" s="44"/>
      <c r="E54" s="44"/>
      <c r="F54" s="44"/>
      <c r="G54" s="44"/>
      <c r="H54" t="s">
        <v>96</v>
      </c>
      <c r="I54" s="44" t="s">
        <v>97</v>
      </c>
      <c r="J54" s="44"/>
      <c r="K54" s="44"/>
      <c r="L54" s="25"/>
      <c r="M54" s="25"/>
    </row>
    <row r="55" spans="1:14" x14ac:dyDescent="0.25">
      <c r="A55" s="27" t="s">
        <v>11</v>
      </c>
      <c r="B55" s="28"/>
      <c r="C55" s="28"/>
      <c r="D55" s="28"/>
      <c r="E55" s="29"/>
      <c r="F55" s="10">
        <v>2021</v>
      </c>
      <c r="G55" s="10">
        <v>2022</v>
      </c>
      <c r="H55" s="10">
        <v>2023</v>
      </c>
      <c r="I55" s="10">
        <v>2024</v>
      </c>
      <c r="J55" s="30" t="s">
        <v>12</v>
      </c>
      <c r="K55" s="30"/>
      <c r="L55" s="30"/>
      <c r="M55" s="30"/>
      <c r="N55" s="30"/>
    </row>
    <row r="56" spans="1:14" x14ac:dyDescent="0.25">
      <c r="A56" s="33" t="s">
        <v>20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25.5" customHeight="1" x14ac:dyDescent="0.25">
      <c r="A57" s="12">
        <v>1</v>
      </c>
      <c r="B57" s="40" t="s">
        <v>95</v>
      </c>
      <c r="C57" s="40"/>
      <c r="D57" s="40"/>
      <c r="E57" s="40"/>
      <c r="F57" s="24"/>
      <c r="G57" s="24"/>
      <c r="H57" s="24"/>
      <c r="I57" s="24"/>
      <c r="J57" s="37" t="s">
        <v>14</v>
      </c>
      <c r="K57" s="38"/>
      <c r="L57" s="38"/>
      <c r="M57" s="38"/>
      <c r="N57" s="39"/>
    </row>
    <row r="58" spans="1:14" ht="24.75" customHeight="1" x14ac:dyDescent="0.25">
      <c r="A58" s="12">
        <v>2</v>
      </c>
      <c r="B58" s="40" t="s">
        <v>15</v>
      </c>
      <c r="C58" s="40"/>
      <c r="D58" s="40"/>
      <c r="E58" s="40"/>
      <c r="F58" s="24"/>
      <c r="G58" s="24"/>
      <c r="H58" s="24"/>
      <c r="I58" s="24"/>
      <c r="J58" s="37" t="s">
        <v>16</v>
      </c>
      <c r="K58" s="38"/>
      <c r="L58" s="38"/>
      <c r="M58" s="38"/>
      <c r="N58" s="39"/>
    </row>
    <row r="59" spans="1:14" ht="29.25" customHeight="1" x14ac:dyDescent="0.25">
      <c r="A59" s="12">
        <v>3</v>
      </c>
      <c r="B59" s="40" t="s">
        <v>17</v>
      </c>
      <c r="C59" s="40"/>
      <c r="D59" s="40"/>
      <c r="E59" s="40"/>
      <c r="F59" s="24" t="s">
        <v>18</v>
      </c>
      <c r="G59" s="24" t="s">
        <v>18</v>
      </c>
      <c r="H59" s="24" t="s">
        <v>18</v>
      </c>
      <c r="I59" s="24" t="s">
        <v>18</v>
      </c>
      <c r="J59" s="48" t="s">
        <v>19</v>
      </c>
      <c r="K59" s="48"/>
      <c r="L59" s="48"/>
      <c r="M59" s="48"/>
      <c r="N59" s="48"/>
    </row>
    <row r="61" spans="1:14" x14ac:dyDescent="0.25">
      <c r="A61" s="36">
        <v>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ht="18" x14ac:dyDescent="0.25">
      <c r="A63" s="31" t="s">
        <v>9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x14ac:dyDescent="0.25">
      <c r="A64" s="32" t="s">
        <v>23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20" x14ac:dyDescent="0.25">
      <c r="A65" s="30" t="s">
        <v>11</v>
      </c>
      <c r="B65" s="30"/>
      <c r="C65" s="30"/>
      <c r="D65" s="30"/>
      <c r="E65" s="30"/>
      <c r="F65" s="10">
        <v>2021</v>
      </c>
      <c r="G65" s="10">
        <v>2022</v>
      </c>
      <c r="H65" s="10">
        <v>2023</v>
      </c>
      <c r="I65" s="10">
        <v>2024</v>
      </c>
      <c r="J65" s="30" t="s">
        <v>12</v>
      </c>
      <c r="K65" s="30"/>
      <c r="L65" s="30"/>
      <c r="M65" s="30"/>
      <c r="N65" s="30"/>
    </row>
    <row r="66" spans="1:20" x14ac:dyDescent="0.25">
      <c r="A66" s="33" t="s">
        <v>24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5"/>
    </row>
    <row r="67" spans="1:20" ht="36.75" customHeight="1" x14ac:dyDescent="0.25">
      <c r="A67" s="10">
        <v>4</v>
      </c>
      <c r="B67" s="40" t="s">
        <v>25</v>
      </c>
      <c r="C67" s="40"/>
      <c r="D67" s="40"/>
      <c r="E67" s="40"/>
      <c r="F67" s="21"/>
      <c r="G67" s="21"/>
      <c r="H67" s="21"/>
      <c r="I67" s="21"/>
      <c r="J67" s="37" t="s">
        <v>29</v>
      </c>
      <c r="K67" s="38"/>
      <c r="L67" s="38"/>
      <c r="M67" s="38"/>
      <c r="N67" s="39"/>
    </row>
    <row r="68" spans="1:20" ht="27" customHeight="1" x14ac:dyDescent="0.25">
      <c r="A68" s="10">
        <v>5</v>
      </c>
      <c r="B68" s="40" t="s">
        <v>26</v>
      </c>
      <c r="C68" s="40"/>
      <c r="D68" s="40"/>
      <c r="E68" s="40"/>
      <c r="F68" s="21"/>
      <c r="G68" s="21"/>
      <c r="H68" s="21"/>
      <c r="I68" s="21"/>
      <c r="J68" s="37" t="s">
        <v>30</v>
      </c>
      <c r="K68" s="38"/>
      <c r="L68" s="38"/>
      <c r="M68" s="38"/>
      <c r="N68" s="39"/>
    </row>
    <row r="69" spans="1:20" ht="15" customHeight="1" x14ac:dyDescent="0.25">
      <c r="A69" s="10">
        <v>6</v>
      </c>
      <c r="B69" s="40" t="s">
        <v>27</v>
      </c>
      <c r="C69" s="40"/>
      <c r="D69" s="40"/>
      <c r="E69" s="40"/>
      <c r="F69" s="19">
        <f t="shared" ref="F69:H69" si="0">F67-F68</f>
        <v>0</v>
      </c>
      <c r="G69" s="19">
        <f t="shared" si="0"/>
        <v>0</v>
      </c>
      <c r="H69" s="19">
        <f t="shared" si="0"/>
        <v>0</v>
      </c>
      <c r="I69" s="19">
        <f>I67-I68</f>
        <v>0</v>
      </c>
      <c r="J69" s="37" t="s">
        <v>31</v>
      </c>
      <c r="K69" s="38"/>
      <c r="L69" s="38"/>
      <c r="M69" s="38"/>
      <c r="N69" s="39"/>
    </row>
    <row r="70" spans="1:20" ht="28.5" customHeight="1" x14ac:dyDescent="0.25">
      <c r="A70" s="10">
        <v>7</v>
      </c>
      <c r="B70" s="40" t="s">
        <v>28</v>
      </c>
      <c r="C70" s="40"/>
      <c r="D70" s="40"/>
      <c r="E70" s="40"/>
      <c r="F70" s="15" t="e">
        <f>(F67/F68-1)</f>
        <v>#DIV/0!</v>
      </c>
      <c r="G70" s="15" t="e">
        <f t="shared" ref="G70:I70" si="1">(G67/G68-1)</f>
        <v>#DIV/0!</v>
      </c>
      <c r="H70" s="15" t="e">
        <f t="shared" si="1"/>
        <v>#DIV/0!</v>
      </c>
      <c r="I70" s="15" t="e">
        <f t="shared" si="1"/>
        <v>#DIV/0!</v>
      </c>
      <c r="J70" s="37" t="s">
        <v>32</v>
      </c>
      <c r="K70" s="38"/>
      <c r="L70" s="38"/>
      <c r="M70" s="38"/>
      <c r="N70" s="39"/>
    </row>
    <row r="72" spans="1:20" x14ac:dyDescent="0.25">
      <c r="A72" s="36" t="s">
        <v>34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20" x14ac:dyDescent="0.25">
      <c r="T73" s="16"/>
    </row>
    <row r="74" spans="1:20" ht="18" x14ac:dyDescent="0.25">
      <c r="A74" s="31" t="s">
        <v>49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20" x14ac:dyDescent="0.25">
      <c r="A75" s="32" t="s">
        <v>50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20" x14ac:dyDescent="0.25">
      <c r="A76" s="30" t="s">
        <v>11</v>
      </c>
      <c r="B76" s="30"/>
      <c r="C76" s="30"/>
      <c r="D76" s="30"/>
      <c r="E76" s="30"/>
      <c r="F76" s="10">
        <v>2021</v>
      </c>
      <c r="G76" s="10">
        <v>2022</v>
      </c>
      <c r="H76" s="10">
        <v>2023</v>
      </c>
      <c r="I76" s="10">
        <v>2024</v>
      </c>
      <c r="J76" s="30" t="s">
        <v>12</v>
      </c>
      <c r="K76" s="30"/>
      <c r="L76" s="30"/>
      <c r="M76" s="30"/>
      <c r="N76" s="30"/>
    </row>
    <row r="77" spans="1:20" x14ac:dyDescent="0.25">
      <c r="A77" s="33" t="s">
        <v>51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5"/>
      <c r="S77" s="65"/>
    </row>
    <row r="78" spans="1:20" ht="37.5" customHeight="1" x14ac:dyDescent="0.25">
      <c r="A78" s="10">
        <v>8</v>
      </c>
      <c r="B78" s="40" t="s">
        <v>52</v>
      </c>
      <c r="C78" s="40"/>
      <c r="D78" s="40"/>
      <c r="E78" s="40"/>
      <c r="F78" s="14"/>
      <c r="G78" s="14"/>
      <c r="H78" s="14"/>
      <c r="I78" s="14"/>
      <c r="J78" s="40" t="s">
        <v>53</v>
      </c>
      <c r="K78" s="40"/>
      <c r="L78" s="40"/>
      <c r="M78" s="40"/>
      <c r="N78" s="40"/>
    </row>
    <row r="79" spans="1:20" ht="26.25" customHeight="1" x14ac:dyDescent="0.25">
      <c r="A79" s="10">
        <v>9</v>
      </c>
      <c r="B79" s="57" t="s">
        <v>54</v>
      </c>
      <c r="C79" s="58"/>
      <c r="D79" s="58"/>
      <c r="E79" s="59"/>
      <c r="F79" s="14"/>
      <c r="G79" s="14"/>
      <c r="H79" s="14"/>
      <c r="I79" s="14"/>
      <c r="J79" s="40" t="s">
        <v>55</v>
      </c>
      <c r="K79" s="40"/>
      <c r="L79" s="40"/>
      <c r="M79" s="40"/>
      <c r="N79" s="40"/>
    </row>
    <row r="80" spans="1:20" ht="22.5" customHeight="1" x14ac:dyDescent="0.25">
      <c r="A80" s="10">
        <v>10</v>
      </c>
      <c r="B80" s="57" t="s">
        <v>56</v>
      </c>
      <c r="C80" s="58"/>
      <c r="D80" s="58"/>
      <c r="E80" s="59"/>
      <c r="F80" s="14"/>
      <c r="G80" s="14"/>
      <c r="H80" s="14"/>
      <c r="I80" s="14"/>
      <c r="J80" s="40" t="s">
        <v>57</v>
      </c>
      <c r="K80" s="40"/>
      <c r="L80" s="40"/>
      <c r="M80" s="40"/>
      <c r="N80" s="40"/>
    </row>
    <row r="81" spans="1:14" ht="24" customHeight="1" x14ac:dyDescent="0.25">
      <c r="A81" s="10">
        <v>11</v>
      </c>
      <c r="B81" s="57" t="s">
        <v>58</v>
      </c>
      <c r="C81" s="58"/>
      <c r="D81" s="58"/>
      <c r="E81" s="59"/>
      <c r="F81" s="14"/>
      <c r="G81" s="14"/>
      <c r="H81" s="14"/>
      <c r="I81" s="14"/>
      <c r="J81" s="40" t="s">
        <v>59</v>
      </c>
      <c r="K81" s="40"/>
      <c r="L81" s="40"/>
      <c r="M81" s="40"/>
      <c r="N81" s="40"/>
    </row>
    <row r="82" spans="1:14" ht="47.25" customHeight="1" x14ac:dyDescent="0.25">
      <c r="A82" s="10">
        <v>12</v>
      </c>
      <c r="B82" s="62" t="s">
        <v>102</v>
      </c>
      <c r="C82" s="63"/>
      <c r="D82" s="63"/>
      <c r="E82" s="64"/>
      <c r="F82" s="14"/>
      <c r="G82" s="14"/>
      <c r="H82" s="14"/>
      <c r="I82" s="14"/>
      <c r="J82" s="66" t="s">
        <v>98</v>
      </c>
      <c r="K82" s="66"/>
      <c r="L82" s="66"/>
      <c r="M82" s="66"/>
      <c r="N82" s="66"/>
    </row>
    <row r="83" spans="1:14" x14ac:dyDescent="0.25">
      <c r="A83" s="10">
        <v>13</v>
      </c>
      <c r="B83" s="57" t="s">
        <v>60</v>
      </c>
      <c r="C83" s="58"/>
      <c r="D83" s="58"/>
      <c r="E83" s="59"/>
      <c r="F83" s="17">
        <f>F78+F80</f>
        <v>0</v>
      </c>
      <c r="G83" s="17">
        <f t="shared" ref="G83:I83" si="2">G78+G80</f>
        <v>0</v>
      </c>
      <c r="H83" s="17">
        <f t="shared" si="2"/>
        <v>0</v>
      </c>
      <c r="I83" s="17">
        <f t="shared" si="2"/>
        <v>0</v>
      </c>
      <c r="J83" s="40" t="s">
        <v>61</v>
      </c>
      <c r="K83" s="40"/>
      <c r="L83" s="40"/>
      <c r="M83" s="40"/>
      <c r="N83" s="40"/>
    </row>
    <row r="84" spans="1:14" x14ac:dyDescent="0.25">
      <c r="A84" s="10">
        <v>14</v>
      </c>
      <c r="B84" s="57" t="s">
        <v>62</v>
      </c>
      <c r="C84" s="58"/>
      <c r="D84" s="58"/>
      <c r="E84" s="59"/>
      <c r="F84" s="17">
        <f>F79+F81+F82</f>
        <v>0</v>
      </c>
      <c r="G84" s="17">
        <f t="shared" ref="G84:I84" si="3">G79+G81+G82</f>
        <v>0</v>
      </c>
      <c r="H84" s="17">
        <f t="shared" si="3"/>
        <v>0</v>
      </c>
      <c r="I84" s="17">
        <f t="shared" si="3"/>
        <v>0</v>
      </c>
      <c r="J84" s="40" t="s">
        <v>63</v>
      </c>
      <c r="K84" s="40"/>
      <c r="L84" s="40"/>
      <c r="M84" s="40"/>
      <c r="N84" s="40"/>
    </row>
    <row r="85" spans="1:14" x14ac:dyDescent="0.25">
      <c r="A85" s="1" t="s">
        <v>92</v>
      </c>
      <c r="B85" s="1"/>
      <c r="C85" s="1"/>
      <c r="D85" s="1"/>
      <c r="E85" s="1"/>
      <c r="F85" s="1"/>
      <c r="G85" s="1"/>
      <c r="H85" s="1"/>
      <c r="I85" s="1"/>
    </row>
    <row r="86" spans="1:14" x14ac:dyDescent="0.25">
      <c r="A86" s="60" t="s">
        <v>64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x14ac:dyDescent="0.25">
      <c r="A87" s="61">
        <v>3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8" x14ac:dyDescent="0.25">
      <c r="A88" s="31" t="s">
        <v>65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25">
      <c r="I89" s="26" t="s">
        <v>101</v>
      </c>
    </row>
    <row r="90" spans="1:14" x14ac:dyDescent="0.25">
      <c r="A90" s="30"/>
      <c r="B90" s="30"/>
      <c r="C90" s="30"/>
      <c r="D90" s="30"/>
      <c r="E90" s="30"/>
      <c r="F90" s="13">
        <v>2021</v>
      </c>
      <c r="G90" s="13">
        <v>2022</v>
      </c>
      <c r="H90" s="13">
        <v>2023</v>
      </c>
      <c r="I90" s="13">
        <v>2024</v>
      </c>
      <c r="J90" s="30" t="s">
        <v>12</v>
      </c>
      <c r="K90" s="30"/>
      <c r="L90" s="30"/>
      <c r="M90" s="30"/>
      <c r="N90" s="30"/>
    </row>
    <row r="91" spans="1:14" x14ac:dyDescent="0.25">
      <c r="A91" s="46" t="s">
        <v>67</v>
      </c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spans="1:14" x14ac:dyDescent="0.25">
      <c r="A92" s="10">
        <v>15</v>
      </c>
      <c r="B92" s="41" t="s">
        <v>68</v>
      </c>
      <c r="C92" s="41"/>
      <c r="D92" s="41"/>
      <c r="E92" s="41"/>
      <c r="F92" s="17">
        <f t="shared" ref="F92:I93" si="4">F67+F83</f>
        <v>0</v>
      </c>
      <c r="G92" s="17">
        <f t="shared" si="4"/>
        <v>0</v>
      </c>
      <c r="H92" s="17">
        <f t="shared" si="4"/>
        <v>0</v>
      </c>
      <c r="I92" s="17">
        <f t="shared" si="4"/>
        <v>0</v>
      </c>
      <c r="J92" s="40" t="s">
        <v>69</v>
      </c>
      <c r="K92" s="40"/>
      <c r="L92" s="40"/>
      <c r="M92" s="40"/>
      <c r="N92" s="40"/>
    </row>
    <row r="93" spans="1:14" x14ac:dyDescent="0.25">
      <c r="A93" s="10">
        <v>16</v>
      </c>
      <c r="B93" s="41" t="s">
        <v>70</v>
      </c>
      <c r="C93" s="41"/>
      <c r="D93" s="41"/>
      <c r="E93" s="41"/>
      <c r="F93" s="17">
        <f t="shared" si="4"/>
        <v>0</v>
      </c>
      <c r="G93" s="17">
        <f t="shared" si="4"/>
        <v>0</v>
      </c>
      <c r="H93" s="17">
        <f t="shared" si="4"/>
        <v>0</v>
      </c>
      <c r="I93" s="17">
        <f t="shared" si="4"/>
        <v>0</v>
      </c>
      <c r="J93" s="40" t="s">
        <v>71</v>
      </c>
      <c r="K93" s="40"/>
      <c r="L93" s="40"/>
      <c r="M93" s="40"/>
      <c r="N93" s="40"/>
    </row>
    <row r="94" spans="1:14" x14ac:dyDescent="0.25">
      <c r="A94" s="10">
        <v>17</v>
      </c>
      <c r="B94" s="41" t="s">
        <v>72</v>
      </c>
      <c r="C94" s="41"/>
      <c r="D94" s="41"/>
      <c r="E94" s="41"/>
      <c r="F94" s="17">
        <f>F92-F93</f>
        <v>0</v>
      </c>
      <c r="G94" s="17">
        <f t="shared" ref="G94:I94" si="5">G92-G93</f>
        <v>0</v>
      </c>
      <c r="H94" s="17">
        <f>H92-H93</f>
        <v>0</v>
      </c>
      <c r="I94" s="17">
        <f t="shared" si="5"/>
        <v>0</v>
      </c>
      <c r="J94" s="40" t="s">
        <v>73</v>
      </c>
      <c r="K94" s="40"/>
      <c r="L94" s="40"/>
      <c r="M94" s="40"/>
      <c r="N94" s="40"/>
    </row>
    <row r="95" spans="1:14" ht="24.75" customHeight="1" x14ac:dyDescent="0.25">
      <c r="A95" s="10">
        <v>18</v>
      </c>
      <c r="B95" s="41" t="s">
        <v>74</v>
      </c>
      <c r="C95" s="41"/>
      <c r="D95" s="41"/>
      <c r="E95" s="41"/>
      <c r="F95" s="15" t="e">
        <f>(F92/F93)-1</f>
        <v>#DIV/0!</v>
      </c>
      <c r="G95" s="15" t="e">
        <f t="shared" ref="G95:I95" si="6">(G92/G93)-1</f>
        <v>#DIV/0!</v>
      </c>
      <c r="H95" s="15" t="e">
        <f t="shared" si="6"/>
        <v>#DIV/0!</v>
      </c>
      <c r="I95" s="15" t="e">
        <f t="shared" si="6"/>
        <v>#DIV/0!</v>
      </c>
      <c r="J95" s="40" t="s">
        <v>75</v>
      </c>
      <c r="K95" s="40"/>
      <c r="L95" s="40"/>
      <c r="M95" s="40"/>
      <c r="N95" s="40"/>
    </row>
    <row r="96" spans="1:14" ht="36" customHeight="1" x14ac:dyDescent="0.25">
      <c r="A96" s="10">
        <v>19</v>
      </c>
      <c r="B96" s="41" t="s">
        <v>76</v>
      </c>
      <c r="C96" s="41"/>
      <c r="D96" s="41"/>
      <c r="E96" s="41"/>
      <c r="F96" s="14"/>
      <c r="G96" s="14"/>
      <c r="H96" s="14"/>
      <c r="I96" s="14"/>
      <c r="J96" s="40" t="s">
        <v>77</v>
      </c>
      <c r="K96" s="40"/>
      <c r="L96" s="40"/>
      <c r="M96" s="40"/>
      <c r="N96" s="40"/>
    </row>
    <row r="97" spans="1:14" x14ac:dyDescent="0.25">
      <c r="A97" s="10">
        <v>20</v>
      </c>
      <c r="B97" s="41" t="s">
        <v>78</v>
      </c>
      <c r="C97" s="41"/>
      <c r="D97" s="41"/>
      <c r="E97" s="41"/>
      <c r="F97" s="18" t="e">
        <f>F94/F96</f>
        <v>#DIV/0!</v>
      </c>
      <c r="G97" s="18" t="e">
        <f t="shared" ref="G97:I97" si="7">G94/G96</f>
        <v>#DIV/0!</v>
      </c>
      <c r="H97" s="18" t="e">
        <f t="shared" si="7"/>
        <v>#DIV/0!</v>
      </c>
      <c r="I97" s="18" t="e">
        <f t="shared" si="7"/>
        <v>#DIV/0!</v>
      </c>
      <c r="J97" s="40" t="s">
        <v>79</v>
      </c>
      <c r="K97" s="40"/>
      <c r="L97" s="40"/>
      <c r="M97" s="40"/>
      <c r="N97" s="40"/>
    </row>
    <row r="98" spans="1:14" ht="27.75" customHeight="1" x14ac:dyDescent="0.25">
      <c r="A98" s="10">
        <v>21</v>
      </c>
      <c r="B98" s="41" t="s">
        <v>80</v>
      </c>
      <c r="C98" s="41"/>
      <c r="D98" s="41"/>
      <c r="E98" s="41"/>
      <c r="F98" s="17">
        <f>F93*1.05</f>
        <v>0</v>
      </c>
      <c r="G98" s="17">
        <f t="shared" ref="G98:I98" si="8">G93*1.05</f>
        <v>0</v>
      </c>
      <c r="H98" s="17">
        <f t="shared" si="8"/>
        <v>0</v>
      </c>
      <c r="I98" s="17">
        <f t="shared" si="8"/>
        <v>0</v>
      </c>
      <c r="J98" s="40" t="s">
        <v>81</v>
      </c>
      <c r="K98" s="40"/>
      <c r="L98" s="40"/>
      <c r="M98" s="40"/>
      <c r="N98" s="40"/>
    </row>
    <row r="99" spans="1:14" x14ac:dyDescent="0.25">
      <c r="A99" s="10">
        <v>22</v>
      </c>
      <c r="B99" s="41" t="s">
        <v>82</v>
      </c>
      <c r="C99" s="41"/>
      <c r="D99" s="41"/>
      <c r="E99" s="41"/>
      <c r="F99" s="17">
        <f>(F96*0.05)+F98</f>
        <v>0</v>
      </c>
      <c r="G99" s="17">
        <f t="shared" ref="G99:I99" si="9">(G96*0.05)+G98</f>
        <v>0</v>
      </c>
      <c r="H99" s="17">
        <f t="shared" si="9"/>
        <v>0</v>
      </c>
      <c r="I99" s="17">
        <f t="shared" si="9"/>
        <v>0</v>
      </c>
      <c r="J99" s="40" t="s">
        <v>83</v>
      </c>
      <c r="K99" s="40"/>
      <c r="L99" s="40"/>
      <c r="M99" s="40"/>
      <c r="N99" s="40"/>
    </row>
    <row r="116" spans="1:14" x14ac:dyDescent="0.25">
      <c r="L116" s="43" t="s">
        <v>84</v>
      </c>
      <c r="M116" s="43"/>
      <c r="N116" s="43"/>
    </row>
    <row r="117" spans="1:14" x14ac:dyDescent="0.25">
      <c r="L117" s="42" t="s">
        <v>99</v>
      </c>
      <c r="M117" s="42"/>
      <c r="N117" s="42"/>
    </row>
    <row r="118" spans="1:14" x14ac:dyDescent="0.25">
      <c r="A118" s="36">
        <v>4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</sheetData>
  <sheetProtection algorithmName="SHA-512" hashValue="PQmrlZKQxRq6K5ToeEllbr4FVvWUKEA3+1SaOSAFklMxVFOSTmA1ttIfktHSpm2NsHWHyflNE3kbjrLEsxWw6w==" saltValue="/vydyNzn1/d2ei4/MQGGBA==" spinCount="100000" sheet="1" objects="1" scenarios="1"/>
  <mergeCells count="105">
    <mergeCell ref="B93:E93"/>
    <mergeCell ref="J93:N93"/>
    <mergeCell ref="B94:E94"/>
    <mergeCell ref="J94:N94"/>
    <mergeCell ref="B95:E95"/>
    <mergeCell ref="J95:N95"/>
    <mergeCell ref="A86:N86"/>
    <mergeCell ref="A88:N88"/>
    <mergeCell ref="B83:E83"/>
    <mergeCell ref="J83:N83"/>
    <mergeCell ref="B84:E84"/>
    <mergeCell ref="J84:N84"/>
    <mergeCell ref="A87:N87"/>
    <mergeCell ref="B92:E92"/>
    <mergeCell ref="J92:N92"/>
    <mergeCell ref="B80:E80"/>
    <mergeCell ref="J80:N80"/>
    <mergeCell ref="B81:E81"/>
    <mergeCell ref="J81:N81"/>
    <mergeCell ref="B82:E82"/>
    <mergeCell ref="J82:N82"/>
    <mergeCell ref="B78:E78"/>
    <mergeCell ref="J78:N78"/>
    <mergeCell ref="B79:E79"/>
    <mergeCell ref="J79:N79"/>
    <mergeCell ref="J51:N51"/>
    <mergeCell ref="A53:N53"/>
    <mergeCell ref="A1:N2"/>
    <mergeCell ref="E5:J5"/>
    <mergeCell ref="D7:J7"/>
    <mergeCell ref="D9:L9"/>
    <mergeCell ref="A40:N40"/>
    <mergeCell ref="A45:N45"/>
    <mergeCell ref="A47:E47"/>
    <mergeCell ref="J47:N47"/>
    <mergeCell ref="A39:E39"/>
    <mergeCell ref="B41:E41"/>
    <mergeCell ref="J39:N39"/>
    <mergeCell ref="J41:N41"/>
    <mergeCell ref="B42:E42"/>
    <mergeCell ref="J42:N42"/>
    <mergeCell ref="A24:G24"/>
    <mergeCell ref="A36:M36"/>
    <mergeCell ref="C4:F4"/>
    <mergeCell ref="D10:I10"/>
    <mergeCell ref="C38:G38"/>
    <mergeCell ref="A35:N35"/>
    <mergeCell ref="A37:N37"/>
    <mergeCell ref="A48:N48"/>
    <mergeCell ref="B49:E49"/>
    <mergeCell ref="C54:G54"/>
    <mergeCell ref="B11:D11"/>
    <mergeCell ref="A90:E90"/>
    <mergeCell ref="J90:N90"/>
    <mergeCell ref="A91:N91"/>
    <mergeCell ref="B59:E59"/>
    <mergeCell ref="J59:N59"/>
    <mergeCell ref="A61:N61"/>
    <mergeCell ref="A34:N34"/>
    <mergeCell ref="A56:N56"/>
    <mergeCell ref="B57:E57"/>
    <mergeCell ref="J57:N57"/>
    <mergeCell ref="B58:E58"/>
    <mergeCell ref="J58:N58"/>
    <mergeCell ref="B51:E51"/>
    <mergeCell ref="J49:N49"/>
    <mergeCell ref="B50:E50"/>
    <mergeCell ref="J50:N50"/>
    <mergeCell ref="B43:E43"/>
    <mergeCell ref="J43:N43"/>
    <mergeCell ref="A46:B46"/>
    <mergeCell ref="C46:G46"/>
    <mergeCell ref="I54:K54"/>
    <mergeCell ref="A118:N118"/>
    <mergeCell ref="B96:E96"/>
    <mergeCell ref="J96:N96"/>
    <mergeCell ref="B97:E97"/>
    <mergeCell ref="J97:N97"/>
    <mergeCell ref="B98:E98"/>
    <mergeCell ref="J98:N98"/>
    <mergeCell ref="L117:N117"/>
    <mergeCell ref="L116:N116"/>
    <mergeCell ref="B99:E99"/>
    <mergeCell ref="J99:N99"/>
    <mergeCell ref="A55:E55"/>
    <mergeCell ref="J55:N55"/>
    <mergeCell ref="A74:N74"/>
    <mergeCell ref="A75:N75"/>
    <mergeCell ref="A76:E76"/>
    <mergeCell ref="J76:N76"/>
    <mergeCell ref="A77:N77"/>
    <mergeCell ref="A72:N72"/>
    <mergeCell ref="J68:N68"/>
    <mergeCell ref="J69:N69"/>
    <mergeCell ref="B67:E67"/>
    <mergeCell ref="B68:E68"/>
    <mergeCell ref="B69:E69"/>
    <mergeCell ref="B70:E70"/>
    <mergeCell ref="J67:N67"/>
    <mergeCell ref="J70:N70"/>
    <mergeCell ref="A63:N63"/>
    <mergeCell ref="A64:N64"/>
    <mergeCell ref="A65:E65"/>
    <mergeCell ref="J65:N65"/>
    <mergeCell ref="A66:N66"/>
  </mergeCells>
  <hyperlinks>
    <hyperlink ref="H24" r:id="rId1" xr:uid="{B5CB91AB-7499-4846-814D-66C2FD6B8CDA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 SD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Phillips</dc:creator>
  <cp:lastModifiedBy>Steve Phillips</cp:lastModifiedBy>
  <cp:lastPrinted>2024-08-24T23:26:36Z</cp:lastPrinted>
  <dcterms:created xsi:type="dcterms:W3CDTF">2023-07-06T19:00:55Z</dcterms:created>
  <dcterms:modified xsi:type="dcterms:W3CDTF">2024-10-13T23:32:10Z</dcterms:modified>
</cp:coreProperties>
</file>